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1EF4B6F1-09C7-4F63-945F-2B0976B50F9F}"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<sst xmlns="http://schemas.openxmlformats.org/spreadsheetml/2006/main" count="17409" uniqueCount="3096">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</sst>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1170854</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1294</v>
      </c>
      <c r="B10" s="172"/>
      <c r="C10" s="172"/>
      <c r="D10" s="169" t="str">
        <f>VLOOKUP(A10,'Listado Total'!B6:R586,7,0)</f>
        <v>Experto/a 3</v>
      </c>
      <c r="E10" s="169"/>
      <c r="F10" s="169"/>
      <c r="G10" s="169" t="str">
        <f>VLOOKUP(A10,'Listado Total'!B6:R586,2,0)</f>
        <v>Jefe de Proyecto Coordinación Iniciativas Aplicaciones Transversales del Ministerio de Justicia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67.2" customHeight="1" thickTop="1" thickBot="1">
      <c r="A17" s="146" t="str">
        <f>VLOOKUP(A10,'Listado Total'!B6:R586,17,0)</f>
        <v>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9.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sjxvy1eZSTxmCOzSq38Q7XsxbiS2p6zZNXEuGQ1C6tcew5vO8FhEDnXd/eGpqWVFVNI1VO+9H8bZrPcYRLzcdg==" saltValue="V8f3qsQ2ey+U7Uy3s3oF7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2022-07-27T08:17:07Z</dcterms:modified>
</cp:coreProperties>
</file>